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cscomprod-my.sharepoint.com/personal/1223727_tcs_com/Documents/Desktop/BE  BTECH/2022-23 FDP/CSBS reports/"/>
    </mc:Choice>
  </mc:AlternateContent>
  <xr:revisionPtr revIDLastSave="37" documentId="11_13BED7F7EF8B9773C91FBCDC687724E9F7BC18BF" xr6:coauthVersionLast="47" xr6:coauthVersionMax="47" xr10:uidLastSave="{CD61C531-302B-41AB-A8C9-891B581FB7EE}"/>
  <bookViews>
    <workbookView xWindow="-120" yWindow="-120" windowWidth="20730" windowHeight="11160" xr2:uid="{00000000-000D-0000-FFFF-FFFF00000000}"/>
  </bookViews>
  <sheets>
    <sheet name="CSBS - 180 Credit 7 Sem" sheetId="1" r:id="rId1"/>
    <sheet name="Electives (180 Credit)" sheetId="2" r:id="rId2"/>
  </sheets>
  <definedNames>
    <definedName name="_xlnm.Print_Area" localSheetId="0">'CSBS - 180 Credit 7 Sem'!$B$27:$H$92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H91" i="1"/>
  <c r="G92" i="1"/>
  <c r="F92" i="1"/>
  <c r="H86" i="1"/>
  <c r="H85" i="1"/>
  <c r="H84" i="1"/>
  <c r="H83" i="1"/>
  <c r="H82" i="1"/>
  <c r="H81" i="1"/>
  <c r="H75" i="1"/>
  <c r="H74" i="1"/>
  <c r="H73" i="1"/>
  <c r="H72" i="1"/>
  <c r="H71" i="1"/>
  <c r="H70" i="1"/>
  <c r="H69" i="1"/>
  <c r="G76" i="1"/>
  <c r="G65" i="1"/>
  <c r="F65" i="1"/>
  <c r="H64" i="1"/>
  <c r="H63" i="1"/>
  <c r="H62" i="1"/>
  <c r="H61" i="1"/>
  <c r="H60" i="1"/>
  <c r="H59" i="1"/>
  <c r="H58" i="1"/>
  <c r="H57" i="1"/>
  <c r="H11" i="1"/>
  <c r="H10" i="1"/>
  <c r="H9" i="1"/>
  <c r="H8" i="1"/>
  <c r="H7" i="1"/>
  <c r="H6" i="1"/>
  <c r="H22" i="1"/>
  <c r="H21" i="1"/>
  <c r="H20" i="1"/>
  <c r="H19" i="1"/>
  <c r="H18" i="1"/>
  <c r="H17" i="1"/>
  <c r="H36" i="1"/>
  <c r="H35" i="1"/>
  <c r="H34" i="1"/>
  <c r="H33" i="1"/>
  <c r="H32" i="1"/>
  <c r="H31" i="1"/>
  <c r="H30" i="1"/>
  <c r="H48" i="1"/>
  <c r="H47" i="1"/>
  <c r="H46" i="1"/>
  <c r="H45" i="1"/>
  <c r="H44" i="1"/>
  <c r="H43" i="1"/>
  <c r="H42" i="1"/>
  <c r="G50" i="1"/>
  <c r="F50" i="1"/>
  <c r="G38" i="1"/>
  <c r="F38" i="1"/>
  <c r="E38" i="1"/>
  <c r="G24" i="1"/>
  <c r="E76" i="1" l="1"/>
  <c r="F76" i="1"/>
  <c r="E92" i="1"/>
  <c r="F87" i="1"/>
  <c r="E87" i="1"/>
  <c r="E65" i="1"/>
  <c r="E50" i="1"/>
  <c r="E13" i="1" l="1"/>
  <c r="F13" i="1"/>
  <c r="F24" i="1"/>
  <c r="E24" i="1"/>
  <c r="H38" i="1" l="1"/>
  <c r="H76" i="1"/>
  <c r="H65" i="1"/>
  <c r="H50" i="1"/>
  <c r="H92" i="1"/>
  <c r="H95" i="1" s="1"/>
  <c r="H13" i="1"/>
  <c r="H24" i="1"/>
  <c r="H87" i="1"/>
</calcChain>
</file>

<file path=xl/sharedStrings.xml><?xml version="1.0" encoding="utf-8"?>
<sst xmlns="http://schemas.openxmlformats.org/spreadsheetml/2006/main" count="267" uniqueCount="129">
  <si>
    <t>DTS</t>
  </si>
  <si>
    <t>MS</t>
  </si>
  <si>
    <t>SH</t>
  </si>
  <si>
    <t>Total</t>
  </si>
  <si>
    <t>Elective V</t>
  </si>
  <si>
    <t>Marketing Research &amp; Marketing Management</t>
  </si>
  <si>
    <t xml:space="preserve">Total </t>
  </si>
  <si>
    <t xml:space="preserve">Course </t>
  </si>
  <si>
    <t>Cluster</t>
  </si>
  <si>
    <t>ID</t>
  </si>
  <si>
    <t>Credit</t>
  </si>
  <si>
    <t>Semester 8</t>
  </si>
  <si>
    <t>DS</t>
  </si>
  <si>
    <t>CS</t>
  </si>
  <si>
    <t>Elective III</t>
  </si>
  <si>
    <t>Human Resource Management</t>
  </si>
  <si>
    <t xml:space="preserve">Financial Management </t>
  </si>
  <si>
    <t>Semester 7</t>
  </si>
  <si>
    <t>Year 4</t>
  </si>
  <si>
    <t>Business Communication &amp; Value Science – IV</t>
  </si>
  <si>
    <t>Financial &amp; Cost Accounting</t>
  </si>
  <si>
    <t>Semester 6</t>
  </si>
  <si>
    <t>Mini Project</t>
  </si>
  <si>
    <t xml:space="preserve">Design Thinking </t>
  </si>
  <si>
    <t>Business Strategy</t>
  </si>
  <si>
    <t>Fundamentals of Management</t>
  </si>
  <si>
    <t>Semester 5</t>
  </si>
  <si>
    <t>Year 3</t>
  </si>
  <si>
    <t>Essence of Indian Traditional Knowledge(Non Credit)</t>
  </si>
  <si>
    <t>Operations Research + Lab</t>
  </si>
  <si>
    <t>Business Communication &amp; Value Science – III</t>
  </si>
  <si>
    <t>IIE</t>
  </si>
  <si>
    <t>Introduction to Innovation, IP Management &amp; Entrepreneurship</t>
  </si>
  <si>
    <t>Software Design with UML + Lab</t>
  </si>
  <si>
    <t>Semester 4</t>
  </si>
  <si>
    <t>Indian Constitution (Non Credit)</t>
  </si>
  <si>
    <t>Software Engineering + Lab</t>
  </si>
  <si>
    <t>Computational  Statistics + Lab</t>
  </si>
  <si>
    <t>Computer Organization &amp; Architecture (PCC-CS 402)</t>
  </si>
  <si>
    <t>Formal Language and Automata Theory (PCC-CS502)</t>
  </si>
  <si>
    <t>Semester 3</t>
  </si>
  <si>
    <t>Year 2</t>
  </si>
  <si>
    <t>Environmental Sciences (Non Credit)</t>
  </si>
  <si>
    <t>1. 13</t>
  </si>
  <si>
    <t>Business Communication &amp; Value Science – II</t>
  </si>
  <si>
    <t xml:space="preserve">Fundamentals of  Economics </t>
  </si>
  <si>
    <t>Principles of Electronics + Lab</t>
  </si>
  <si>
    <t>1. 9</t>
  </si>
  <si>
    <t>Year 1</t>
  </si>
  <si>
    <t>Linear Algebra</t>
  </si>
  <si>
    <t>1. 7</t>
  </si>
  <si>
    <t>Semester 2</t>
  </si>
  <si>
    <t>Induction Program (Non Credit)</t>
  </si>
  <si>
    <t>Business Communication &amp; Value Science - I</t>
  </si>
  <si>
    <t>Fundamentals of Physics+ Lab</t>
  </si>
  <si>
    <t>Principles of Electrical Engineering + Lab</t>
  </si>
  <si>
    <t>Fundamentals of Computer Science+ Lab</t>
  </si>
  <si>
    <t>1. 1</t>
  </si>
  <si>
    <t>Semester 1</t>
  </si>
  <si>
    <t>B.E. /B.Tech in : Computer Science &amp; Business Systems</t>
  </si>
  <si>
    <t>Statistical Methods + Lab</t>
  </si>
  <si>
    <r>
      <t xml:space="preserve">Computer Networks (PCC-CS602) </t>
    </r>
    <r>
      <rPr>
        <sz val="11"/>
        <color rgb="FF000000"/>
        <rFont val="Calibri"/>
        <family val="2"/>
        <scheme val="minor"/>
      </rPr>
      <t>+ Lab</t>
    </r>
  </si>
  <si>
    <r>
      <t xml:space="preserve">Information Security  </t>
    </r>
    <r>
      <rPr>
        <sz val="11"/>
        <color rgb="FF000000"/>
        <rFont val="Calibri"/>
        <family val="2"/>
        <scheme val="minor"/>
      </rPr>
      <t>+ Lab</t>
    </r>
  </si>
  <si>
    <r>
      <t xml:space="preserve">Artificial Intelligence </t>
    </r>
    <r>
      <rPr>
        <sz val="11"/>
        <color rgb="FF000000"/>
        <rFont val="Calibri"/>
        <family val="2"/>
        <scheme val="minor"/>
      </rPr>
      <t>+ Lab</t>
    </r>
  </si>
  <si>
    <r>
      <t xml:space="preserve">Usability Design of Software Applications </t>
    </r>
    <r>
      <rPr>
        <sz val="11"/>
        <color rgb="FF000000"/>
        <rFont val="Calibri"/>
        <family val="2"/>
        <scheme val="minor"/>
      </rPr>
      <t>+ Lab</t>
    </r>
  </si>
  <si>
    <r>
      <t xml:space="preserve">IT Workshop Skylab / Matlab (PCC-CS 302)  </t>
    </r>
    <r>
      <rPr>
        <sz val="11"/>
        <color rgb="FF000000"/>
        <rFont val="Calibri"/>
        <family val="2"/>
        <scheme val="minor"/>
      </rPr>
      <t>+ Lab</t>
    </r>
  </si>
  <si>
    <r>
      <t xml:space="preserve">IT Project Management </t>
    </r>
    <r>
      <rPr>
        <sz val="11"/>
        <color rgb="FF000000"/>
        <rFont val="Calibri"/>
        <family val="2"/>
        <scheme val="minor"/>
      </rPr>
      <t>+ Lab</t>
    </r>
  </si>
  <si>
    <t>Design And Analysis of Algorithms (PCC-CS 404) + Lab</t>
  </si>
  <si>
    <t>Operating Systems (PCC-CS-403)  + Lab (Unix)</t>
  </si>
  <si>
    <t>Database Management Systems (PCC-CS503) + Lab</t>
  </si>
  <si>
    <t>Object Oriented Programming (PCC-CS503) + Lab</t>
  </si>
  <si>
    <t>Data Structures &amp; Algorithms (PCC-CS301) + Lab</t>
  </si>
  <si>
    <t>Introductory Topics in Statistics, Probability and Calculus</t>
  </si>
  <si>
    <t>Elective I</t>
  </si>
  <si>
    <t xml:space="preserve">Coversational Systems </t>
  </si>
  <si>
    <t>Cloud, Microservices &amp; Application</t>
  </si>
  <si>
    <t>Elective II</t>
  </si>
  <si>
    <t xml:space="preserve">Robotics and Embedded Systems </t>
  </si>
  <si>
    <t xml:space="preserve">Modern Web Applications </t>
  </si>
  <si>
    <t>Data Mining and Analytics</t>
  </si>
  <si>
    <t xml:space="preserve">Cognitive Science &amp; Analytics </t>
  </si>
  <si>
    <t>Introduction to IoT</t>
  </si>
  <si>
    <t>Cryptology</t>
  </si>
  <si>
    <t>Elective IV</t>
  </si>
  <si>
    <t>Quantum Computation &amp; Quantum Information</t>
  </si>
  <si>
    <t xml:space="preserve">Advanced Social, Text and Media Analytics </t>
  </si>
  <si>
    <t>Mobile Computing</t>
  </si>
  <si>
    <t xml:space="preserve">Behavioral Economics </t>
  </si>
  <si>
    <t xml:space="preserve">Computational Finance &amp; Modeling </t>
  </si>
  <si>
    <t>Psychology</t>
  </si>
  <si>
    <t>Elective VI</t>
  </si>
  <si>
    <t>Enterprise Systems</t>
  </si>
  <si>
    <t xml:space="preserve">Advance Finance </t>
  </si>
  <si>
    <t>Image Processing and Pattern Recognition</t>
  </si>
  <si>
    <t>Teaching Scheme (Hours per week)
(Assumption: 15 weeks per semester)</t>
  </si>
  <si>
    <t>Lecture</t>
  </si>
  <si>
    <t>Tutorial</t>
  </si>
  <si>
    <t>Practical</t>
  </si>
  <si>
    <t>4 Weeks – Exchange Program among the Participating Institutes*</t>
  </si>
  <si>
    <t>Project Evaluation I</t>
  </si>
  <si>
    <t>Elective I + Lab**</t>
  </si>
  <si>
    <t>Elective II**</t>
  </si>
  <si>
    <t>Elective III + Lab**</t>
  </si>
  <si>
    <r>
      <t xml:space="preserve">Elective IV </t>
    </r>
    <r>
      <rPr>
        <sz val="11"/>
        <color rgb="FF000000"/>
        <rFont val="Calibri"/>
        <family val="2"/>
        <scheme val="minor"/>
      </rPr>
      <t>+ Lab**</t>
    </r>
  </si>
  <si>
    <t>Elective V**</t>
  </si>
  <si>
    <r>
      <t>Elective VI</t>
    </r>
    <r>
      <rPr>
        <sz val="11"/>
        <color rgb="FF000000"/>
        <rFont val="Calibri"/>
        <family val="2"/>
        <scheme val="minor"/>
      </rPr>
      <t>+ Lab**</t>
    </r>
  </si>
  <si>
    <t>Please Note: Students can select only one elective out of three options offered</t>
  </si>
  <si>
    <t>Total Credit Points</t>
  </si>
  <si>
    <t>Data Visualisation</t>
  </si>
  <si>
    <t>Machine Learning</t>
  </si>
  <si>
    <r>
      <t>Compiler Design (PCC-CS 601)</t>
    </r>
    <r>
      <rPr>
        <sz val="12"/>
        <color theme="1"/>
        <rFont val="Calibri"/>
        <family val="2"/>
        <scheme val="minor"/>
      </rPr>
      <t xml:space="preserve"> + Lab (LEX &amp; YACC)</t>
    </r>
  </si>
  <si>
    <t>NLP</t>
  </si>
  <si>
    <t>Generative AI</t>
  </si>
  <si>
    <t>Information Retrieval</t>
  </si>
  <si>
    <t>Computer Science</t>
  </si>
  <si>
    <t>Digital Technology &amp; System</t>
  </si>
  <si>
    <t>Innovation, IP &amp; Entrepreneurship</t>
  </si>
  <si>
    <t>Data Science</t>
  </si>
  <si>
    <t>Management Science</t>
  </si>
  <si>
    <t>Science &amp; Humanities</t>
  </si>
  <si>
    <t>SPE</t>
  </si>
  <si>
    <t>Special elective</t>
  </si>
  <si>
    <t>AEC</t>
  </si>
  <si>
    <t>Ability Enhancement course</t>
  </si>
  <si>
    <t>SEC</t>
  </si>
  <si>
    <t>Skill Enhancement course</t>
  </si>
  <si>
    <t>VAC</t>
  </si>
  <si>
    <t>Value added course</t>
  </si>
  <si>
    <t>Discrete Mathematics (PCC-CS401) +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</si>
</sst>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FF0000"/>
      <name val="Times New Roman"/>
      <family val="1"/>
    </font>
    <font>
      <b/>
      <sz val="16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C000"/>
      <name val="Calibri"/>
      <family val="2"/>
    </font>
    <font>
      <b/>
      <sz val="20"/>
      <color rgb="FFFFC000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17" fillId="4" borderId="1" xfId="0" applyFont="1" applyFill="1" applyBorder="1" applyAlignment="1">
      <alignment horizontal="center" wrapText="1" readingOrder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 readingOrder="1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 readingOrder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22" fillId="0" borderId="0" xfId="0" applyFont="1"/>
    <xf numFmtId="0" fontId="13" fillId="0" borderId="0" xfId="0" applyFont="1"/>
    <xf numFmtId="0" fontId="24" fillId="0" borderId="1" xfId="0" applyFont="1" applyBorder="1"/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4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wrapText="1" readingOrder="1"/>
    </xf>
    <xf numFmtId="0" fontId="26" fillId="0" borderId="0" xfId="0" applyFont="1"/>
    <xf numFmtId="0" fontId="19" fillId="7" borderId="1" xfId="0" applyFont="1" applyFill="1" applyBorder="1" applyAlignment="1">
      <alignment vertical="center" wrapText="1" readingOrder="1"/>
    </xf>
    <xf numFmtId="0" fontId="27" fillId="0" borderId="0" xfId="0" applyFont="1"/>
    <xf numFmtId="0" fontId="28" fillId="3" borderId="1" xfId="0" applyFont="1" applyFill="1" applyBorder="1"/>
    <xf numFmtId="0" fontId="24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 vertical="center" wrapText="1" readingOrder="1"/>
    </xf>
    <xf numFmtId="0" fontId="19" fillId="9" borderId="9" xfId="0" applyFont="1" applyFill="1" applyBorder="1" applyAlignment="1">
      <alignment horizontal="center" vertical="center" wrapText="1" readingOrder="1"/>
    </xf>
    <xf numFmtId="0" fontId="19" fillId="9" borderId="10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13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367393</xdr:colOff>
      <xdr:row>45</xdr:row>
      <xdr:rowOff>149679</xdr:rowOff>
    </xdr:from>
    <xdr:to>
      <xdr:col>17</xdr:col>
      <xdr:colOff>81642</xdr:colOff>
      <xdr:row>51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68643" y="11239500"/>
          <a:ext cx="4912178" cy="1183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 </a:t>
          </a:r>
          <a:r>
            <a:rPr lang="en-US" sz="1400" b="1"/>
            <a:t>Note:</a:t>
          </a:r>
        </a:p>
        <a:p>
          <a:r>
            <a:rPr lang="en-US" sz="1400" b="1"/>
            <a:t>1. Exchange Program</a:t>
          </a:r>
          <a:r>
            <a:rPr lang="en-US" sz="1400" b="1" baseline="0"/>
            <a:t> is optional</a:t>
          </a:r>
        </a:p>
        <a:p>
          <a:r>
            <a:rPr lang="en-US" sz="1400" b="1" baseline="0"/>
            <a:t>2. To be mutually decided between participating institutes</a:t>
          </a:r>
        </a:p>
        <a:p>
          <a:r>
            <a:rPr lang="en-US" sz="1400" b="1" baseline="0"/>
            <a:t>3. TCS will have no role to play in the exchange program</a:t>
          </a:r>
          <a:endParaRPr lang="en-US" sz="1400" b="1"/>
        </a:p>
      </xdr:txBody>
    </xdr:sp>
    <xdr:clientData/>
  </xdr:twoCellAnchor>
  <xdr:twoCellAnchor>
    <xdr:from>
      <xdr:col>8</xdr:col>
      <xdr:colOff>394606</xdr:colOff>
      <xdr:row>59</xdr:row>
      <xdr:rowOff>68036</xdr:rowOff>
    </xdr:from>
    <xdr:to>
      <xdr:col>17</xdr:col>
      <xdr:colOff>108855</xdr:colOff>
      <xdr:row>63</xdr:row>
      <xdr:rowOff>136071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395856" y="14464393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(180 Credit) for details on the elective subjects offered</a:t>
          </a:r>
          <a:endParaRPr lang="en-US" sz="1400" b="1"/>
        </a:p>
      </xdr:txBody>
    </xdr:sp>
    <xdr:clientData/>
  </xdr:twoCellAnchor>
  <xdr:twoCellAnchor>
    <xdr:from>
      <xdr:col>8</xdr:col>
      <xdr:colOff>394607</xdr:colOff>
      <xdr:row>70</xdr:row>
      <xdr:rowOff>54428</xdr:rowOff>
    </xdr:from>
    <xdr:to>
      <xdr:col>17</xdr:col>
      <xdr:colOff>108856</xdr:colOff>
      <xdr:row>74</xdr:row>
      <xdr:rowOff>176892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95857" y="16886464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(180 Credit) for details on the elective subjects offered</a:t>
          </a:r>
          <a:endParaRPr lang="en-US" sz="1400" b="1"/>
        </a:p>
      </xdr:txBody>
    </xdr:sp>
    <xdr:clientData/>
  </xdr:twoCellAnchor>
  <xdr:twoCellAnchor>
    <xdr:from>
      <xdr:col>8</xdr:col>
      <xdr:colOff>435428</xdr:colOff>
      <xdr:row>81</xdr:row>
      <xdr:rowOff>13607</xdr:rowOff>
    </xdr:from>
    <xdr:to>
      <xdr:col>17</xdr:col>
      <xdr:colOff>149677</xdr:colOff>
      <xdr:row>85</xdr:row>
      <xdr:rowOff>149678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36678" y="19362964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(180 Credit) for details on the elective subjects offered</a:t>
          </a:r>
          <a:endParaRPr lang="en-US" sz="14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5"/>
  <sheetViews>
    <sheetView showGridLines="0" tabSelected="1" topLeftCell="A9" zoomScale="70" zoomScaleNormal="70" workbookViewId="0">
      <selection activeCell="O15" sqref="O15"/>
    </sheetView>
  </sheetViews>
  <sheetFormatPr defaultRowHeight="15" x14ac:dyDescent="0.25"/>
  <cols>
    <col min="2" max="2" width="15.42578125" bestFit="1" customWidth="1"/>
    <col min="3" max="3" width="33.85546875" customWidth="1"/>
    <col min="4" max="4" width="54.7109375" bestFit="1" customWidth="1"/>
    <col min="5" max="5" width="10.5703125" bestFit="1" customWidth="1"/>
    <col min="6" max="7" width="19.28515625" customWidth="1"/>
    <col min="10" max="10" width="4.42578125" customWidth="1"/>
  </cols>
  <sheetData>
    <row r="1" spans="2:15" ht="26.25" x14ac:dyDescent="0.4">
      <c r="B1" s="66" t="s">
        <v>59</v>
      </c>
      <c r="C1" s="66"/>
      <c r="D1" s="66"/>
      <c r="E1" s="66"/>
      <c r="F1" s="66"/>
      <c r="G1" s="66"/>
      <c r="H1" s="66"/>
    </row>
    <row r="2" spans="2:15" ht="21" x14ac:dyDescent="0.35">
      <c r="B2" s="16"/>
      <c r="C2" s="16"/>
      <c r="D2" s="16"/>
    </row>
    <row r="3" spans="2:15" ht="23.25" x14ac:dyDescent="0.35">
      <c r="B3" s="61" t="s">
        <v>48</v>
      </c>
      <c r="C3" s="61"/>
      <c r="D3" s="61"/>
      <c r="E3" s="61"/>
      <c r="F3" s="61"/>
      <c r="G3" s="61"/>
      <c r="H3" s="61"/>
    </row>
    <row r="4" spans="2:15" s="37" customFormat="1" ht="30" customHeight="1" x14ac:dyDescent="0.25">
      <c r="B4" s="60" t="s">
        <v>58</v>
      </c>
      <c r="C4" s="60"/>
      <c r="D4" s="60"/>
      <c r="E4" s="62" t="s">
        <v>94</v>
      </c>
      <c r="F4" s="63"/>
      <c r="G4" s="64"/>
      <c r="H4" s="55" t="s">
        <v>10</v>
      </c>
      <c r="K4"/>
      <c r="L4"/>
      <c r="M4"/>
      <c r="N4"/>
      <c r="O4"/>
    </row>
    <row r="5" spans="2:15" ht="18" customHeight="1" x14ac:dyDescent="0.25">
      <c r="B5" s="21" t="s">
        <v>9</v>
      </c>
      <c r="C5" s="22" t="s">
        <v>8</v>
      </c>
      <c r="D5" s="21" t="s">
        <v>7</v>
      </c>
      <c r="E5" s="23" t="s">
        <v>95</v>
      </c>
      <c r="F5" s="23" t="s">
        <v>96</v>
      </c>
      <c r="G5" s="23" t="s">
        <v>97</v>
      </c>
      <c r="H5" s="23" t="s">
        <v>6</v>
      </c>
    </row>
    <row r="6" spans="2:15" ht="19.5" customHeight="1" x14ac:dyDescent="0.25">
      <c r="B6" s="42" t="s">
        <v>57</v>
      </c>
      <c r="C6" s="8" t="s">
        <v>2</v>
      </c>
      <c r="D6" s="33" t="s">
        <v>128</v>
      </c>
      <c r="E6" s="41">
        <v>3</v>
      </c>
      <c r="F6" s="41">
        <v>0</v>
      </c>
      <c r="G6" s="41">
        <v>0</v>
      </c>
      <c r="H6" s="1">
        <f t="shared" ref="H6:H11" si="0">E6+F6+(G6/2)</f>
        <v>3</v>
      </c>
    </row>
    <row r="7" spans="2:15" x14ac:dyDescent="0.25">
      <c r="B7" s="42">
        <v>1.2</v>
      </c>
      <c r="C7" s="8" t="s">
        <v>2</v>
      </c>
      <c r="D7" s="33" t="s">
        <v>72</v>
      </c>
      <c r="E7" s="41">
        <v>3</v>
      </c>
      <c r="F7" s="41">
        <v>0</v>
      </c>
      <c r="G7" s="41">
        <v>0</v>
      </c>
      <c r="H7" s="1">
        <f t="shared" si="0"/>
        <v>3</v>
      </c>
    </row>
    <row r="8" spans="2:15" x14ac:dyDescent="0.25">
      <c r="B8" s="42">
        <v>1.3</v>
      </c>
      <c r="C8" s="8" t="s">
        <v>13</v>
      </c>
      <c r="D8" s="33" t="s">
        <v>56</v>
      </c>
      <c r="E8" s="41">
        <v>2</v>
      </c>
      <c r="F8" s="41">
        <v>1</v>
      </c>
      <c r="G8" s="41">
        <v>2</v>
      </c>
      <c r="H8" s="1">
        <f t="shared" si="0"/>
        <v>4</v>
      </c>
    </row>
    <row r="9" spans="2:15" x14ac:dyDescent="0.25">
      <c r="B9" s="42">
        <v>1.4</v>
      </c>
      <c r="C9" s="8" t="s">
        <v>2</v>
      </c>
      <c r="D9" s="33" t="s">
        <v>55</v>
      </c>
      <c r="E9" s="41">
        <v>3</v>
      </c>
      <c r="F9" s="41">
        <v>0</v>
      </c>
      <c r="G9" s="41">
        <v>2</v>
      </c>
      <c r="H9" s="1">
        <f t="shared" si="0"/>
        <v>4</v>
      </c>
    </row>
    <row r="10" spans="2:15" x14ac:dyDescent="0.25">
      <c r="B10" s="42">
        <v>1.5</v>
      </c>
      <c r="C10" s="8" t="s">
        <v>2</v>
      </c>
      <c r="D10" s="33" t="s">
        <v>54</v>
      </c>
      <c r="E10" s="41">
        <v>3</v>
      </c>
      <c r="F10" s="41">
        <v>0</v>
      </c>
      <c r="G10" s="41">
        <v>2</v>
      </c>
      <c r="H10" s="1">
        <f t="shared" si="0"/>
        <v>4</v>
      </c>
    </row>
    <row r="11" spans="2:15" x14ac:dyDescent="0.25">
      <c r="B11" s="42">
        <v>1.6</v>
      </c>
      <c r="C11" s="8" t="s">
        <v>2</v>
      </c>
      <c r="D11" s="33" t="s">
        <v>53</v>
      </c>
      <c r="E11" s="41">
        <v>2</v>
      </c>
      <c r="F11" s="41">
        <v>1</v>
      </c>
      <c r="G11" s="41">
        <v>2</v>
      </c>
      <c r="H11" s="1">
        <f t="shared" si="0"/>
        <v>4</v>
      </c>
    </row>
    <row r="12" spans="2:15" x14ac:dyDescent="0.25">
      <c r="B12" s="8"/>
      <c r="C12" s="8"/>
      <c r="D12" s="33" t="s">
        <v>52</v>
      </c>
      <c r="E12" s="8"/>
      <c r="F12" s="8"/>
      <c r="G12" s="8"/>
      <c r="H12" s="8"/>
    </row>
    <row r="13" spans="2:15" ht="26.25" x14ac:dyDescent="0.4">
      <c r="B13" s="21"/>
      <c r="C13" s="22"/>
      <c r="D13" s="21" t="s">
        <v>3</v>
      </c>
      <c r="E13" s="23">
        <f t="shared" ref="E13:H13" si="1">SUM(E6:E11)</f>
        <v>16</v>
      </c>
      <c r="F13" s="23">
        <f t="shared" si="1"/>
        <v>2</v>
      </c>
      <c r="G13" s="23">
        <f>SUM(G6:G11)</f>
        <v>8</v>
      </c>
      <c r="H13" s="27">
        <f t="shared" si="1"/>
        <v>22</v>
      </c>
    </row>
    <row r="14" spans="2:15" ht="15.75" x14ac:dyDescent="0.25">
      <c r="D14" s="14"/>
    </row>
    <row r="15" spans="2:15" ht="30" customHeight="1" x14ac:dyDescent="0.25">
      <c r="B15" s="60" t="s">
        <v>51</v>
      </c>
      <c r="C15" s="60"/>
      <c r="D15" s="60"/>
      <c r="E15" s="62" t="s">
        <v>94</v>
      </c>
      <c r="F15" s="63"/>
      <c r="G15" s="64"/>
      <c r="H15" s="55" t="s">
        <v>10</v>
      </c>
    </row>
    <row r="16" spans="2:15" ht="15.75" customHeight="1" x14ac:dyDescent="0.25">
      <c r="B16" s="21" t="s">
        <v>9</v>
      </c>
      <c r="C16" s="22" t="s">
        <v>8</v>
      </c>
      <c r="D16" s="21" t="s">
        <v>7</v>
      </c>
      <c r="E16" s="23" t="s">
        <v>95</v>
      </c>
      <c r="F16" s="23" t="s">
        <v>96</v>
      </c>
      <c r="G16" s="23" t="s">
        <v>97</v>
      </c>
      <c r="H16" s="23" t="s">
        <v>6</v>
      </c>
    </row>
    <row r="17" spans="2:10" x14ac:dyDescent="0.25">
      <c r="B17" s="15" t="s">
        <v>50</v>
      </c>
      <c r="C17" s="2" t="s">
        <v>2</v>
      </c>
      <c r="D17" s="33" t="s">
        <v>49</v>
      </c>
      <c r="E17" s="40">
        <v>3</v>
      </c>
      <c r="F17" s="40">
        <v>1</v>
      </c>
      <c r="G17" s="40">
        <v>0</v>
      </c>
      <c r="H17" s="1">
        <f t="shared" ref="H17:H22" si="2">E17+F17+(G17/2)</f>
        <v>4</v>
      </c>
    </row>
    <row r="18" spans="2:10" x14ac:dyDescent="0.25">
      <c r="B18" s="13">
        <v>1.8</v>
      </c>
      <c r="C18" s="4" t="s">
        <v>2</v>
      </c>
      <c r="D18" s="33" t="s">
        <v>60</v>
      </c>
      <c r="E18" s="40">
        <v>3</v>
      </c>
      <c r="F18" s="40">
        <v>1</v>
      </c>
      <c r="G18" s="40">
        <v>0</v>
      </c>
      <c r="H18" s="1">
        <f t="shared" si="2"/>
        <v>4</v>
      </c>
    </row>
    <row r="19" spans="2:10" x14ac:dyDescent="0.25">
      <c r="B19" s="15" t="s">
        <v>47</v>
      </c>
      <c r="C19" s="2" t="s">
        <v>13</v>
      </c>
      <c r="D19" s="33" t="s">
        <v>71</v>
      </c>
      <c r="E19" s="40">
        <v>2</v>
      </c>
      <c r="F19" s="40">
        <v>1</v>
      </c>
      <c r="G19" s="40">
        <v>2</v>
      </c>
      <c r="H19" s="1">
        <f t="shared" si="2"/>
        <v>4</v>
      </c>
    </row>
    <row r="20" spans="2:10" x14ac:dyDescent="0.25">
      <c r="B20" s="12">
        <v>1.1000000000000001</v>
      </c>
      <c r="C20" s="2" t="s">
        <v>2</v>
      </c>
      <c r="D20" s="33" t="s">
        <v>46</v>
      </c>
      <c r="E20" s="40">
        <v>3</v>
      </c>
      <c r="F20" s="40">
        <v>0</v>
      </c>
      <c r="G20" s="40">
        <v>2</v>
      </c>
      <c r="H20" s="1">
        <f t="shared" si="2"/>
        <v>4</v>
      </c>
    </row>
    <row r="21" spans="2:10" x14ac:dyDescent="0.25">
      <c r="B21" s="15">
        <v>1.1100000000000001</v>
      </c>
      <c r="C21" s="2" t="s">
        <v>2</v>
      </c>
      <c r="D21" s="33" t="s">
        <v>45</v>
      </c>
      <c r="E21" s="40">
        <v>2</v>
      </c>
      <c r="F21" s="40">
        <v>0</v>
      </c>
      <c r="G21" s="40">
        <v>0</v>
      </c>
      <c r="H21" s="1">
        <f t="shared" si="2"/>
        <v>2</v>
      </c>
    </row>
    <row r="22" spans="2:10" ht="18" customHeight="1" x14ac:dyDescent="0.25">
      <c r="B22" s="12">
        <v>1.1200000000000001</v>
      </c>
      <c r="C22" s="2" t="s">
        <v>2</v>
      </c>
      <c r="D22" s="33" t="s">
        <v>44</v>
      </c>
      <c r="E22" s="40">
        <v>2</v>
      </c>
      <c r="F22" s="40">
        <v>1</v>
      </c>
      <c r="G22" s="40">
        <v>2</v>
      </c>
      <c r="H22" s="1">
        <f t="shared" si="2"/>
        <v>4</v>
      </c>
    </row>
    <row r="23" spans="2:10" x14ac:dyDescent="0.25">
      <c r="B23" s="15" t="s">
        <v>43</v>
      </c>
      <c r="C23" s="2"/>
      <c r="D23" s="33" t="s">
        <v>42</v>
      </c>
      <c r="E23" s="2"/>
      <c r="F23" s="2"/>
      <c r="G23" s="2"/>
      <c r="H23" s="2"/>
    </row>
    <row r="24" spans="2:10" ht="26.25" x14ac:dyDescent="0.4">
      <c r="B24" s="21"/>
      <c r="C24" s="22"/>
      <c r="D24" s="21" t="s">
        <v>3</v>
      </c>
      <c r="E24" s="23">
        <f t="shared" ref="E24:H24" si="3">SUM(E17:E22)</f>
        <v>15</v>
      </c>
      <c r="F24" s="23">
        <f t="shared" si="3"/>
        <v>4</v>
      </c>
      <c r="G24" s="23">
        <f t="shared" si="3"/>
        <v>6</v>
      </c>
      <c r="H24" s="27">
        <f t="shared" si="3"/>
        <v>22</v>
      </c>
      <c r="J24" s="54"/>
    </row>
    <row r="25" spans="2:10" ht="23.25" x14ac:dyDescent="0.35">
      <c r="B25" s="65" t="s">
        <v>98</v>
      </c>
      <c r="C25" s="65"/>
      <c r="D25" s="65"/>
      <c r="E25" s="65"/>
      <c r="F25" s="65"/>
      <c r="G25" s="65"/>
      <c r="H25" s="65"/>
    </row>
    <row r="27" spans="2:10" ht="23.25" x14ac:dyDescent="0.35">
      <c r="B27" s="61" t="s">
        <v>41</v>
      </c>
      <c r="C27" s="61"/>
      <c r="D27" s="61"/>
      <c r="E27" s="61"/>
      <c r="F27" s="61"/>
      <c r="G27" s="61"/>
      <c r="H27" s="61"/>
    </row>
    <row r="28" spans="2:10" ht="30" customHeight="1" x14ac:dyDescent="0.25">
      <c r="B28" s="60" t="s">
        <v>40</v>
      </c>
      <c r="C28" s="60"/>
      <c r="D28" s="60"/>
      <c r="E28" s="62" t="s">
        <v>94</v>
      </c>
      <c r="F28" s="63"/>
      <c r="G28" s="64"/>
      <c r="H28" s="55" t="s">
        <v>10</v>
      </c>
    </row>
    <row r="29" spans="2:10" ht="15.75" customHeight="1" x14ac:dyDescent="0.25">
      <c r="B29" s="21" t="s">
        <v>9</v>
      </c>
      <c r="C29" s="22" t="s">
        <v>8</v>
      </c>
      <c r="D29" s="21" t="s">
        <v>7</v>
      </c>
      <c r="E29" s="23" t="s">
        <v>95</v>
      </c>
      <c r="F29" s="23" t="s">
        <v>96</v>
      </c>
      <c r="G29" s="23" t="s">
        <v>97</v>
      </c>
      <c r="H29" s="23" t="s">
        <v>6</v>
      </c>
    </row>
    <row r="30" spans="2:10" ht="32.25" customHeight="1" x14ac:dyDescent="0.25">
      <c r="B30" s="9">
        <v>2.1</v>
      </c>
      <c r="C30" s="8" t="s">
        <v>13</v>
      </c>
      <c r="D30" s="33" t="s">
        <v>39</v>
      </c>
      <c r="E30" s="15">
        <v>3</v>
      </c>
      <c r="F30" s="15">
        <v>1</v>
      </c>
      <c r="G30" s="15">
        <v>2</v>
      </c>
      <c r="H30" s="1">
        <f t="shared" ref="H30:H36" si="4">E30+F30+(G30/2)</f>
        <v>5</v>
      </c>
    </row>
    <row r="31" spans="2:10" ht="29.25" customHeight="1" x14ac:dyDescent="0.25">
      <c r="B31" s="9">
        <v>2.2000000000000002</v>
      </c>
      <c r="C31" s="8" t="s">
        <v>13</v>
      </c>
      <c r="D31" s="33" t="s">
        <v>38</v>
      </c>
      <c r="E31" s="15">
        <v>3</v>
      </c>
      <c r="F31" s="15">
        <v>0</v>
      </c>
      <c r="G31" s="15">
        <v>2</v>
      </c>
      <c r="H31" s="1">
        <f t="shared" si="4"/>
        <v>4</v>
      </c>
    </row>
    <row r="32" spans="2:10" x14ac:dyDescent="0.25">
      <c r="B32" s="9">
        <v>2.2999999999999998</v>
      </c>
      <c r="C32" s="8" t="s">
        <v>13</v>
      </c>
      <c r="D32" s="33" t="s">
        <v>70</v>
      </c>
      <c r="E32" s="42">
        <v>3</v>
      </c>
      <c r="F32" s="42">
        <v>0</v>
      </c>
      <c r="G32" s="42">
        <v>2</v>
      </c>
      <c r="H32" s="1">
        <f t="shared" si="4"/>
        <v>4</v>
      </c>
    </row>
    <row r="33" spans="2:8" x14ac:dyDescent="0.25">
      <c r="B33" s="9">
        <v>2.4</v>
      </c>
      <c r="C33" s="8" t="s">
        <v>13</v>
      </c>
      <c r="D33" s="33" t="s">
        <v>37</v>
      </c>
      <c r="E33" s="15">
        <v>3</v>
      </c>
      <c r="F33" s="15">
        <v>0</v>
      </c>
      <c r="G33" s="15">
        <v>2</v>
      </c>
      <c r="H33" s="1">
        <f t="shared" si="4"/>
        <v>4</v>
      </c>
    </row>
    <row r="34" spans="2:8" x14ac:dyDescent="0.25">
      <c r="B34" s="9">
        <v>2.5</v>
      </c>
      <c r="C34" s="8" t="s">
        <v>13</v>
      </c>
      <c r="D34" s="33" t="s">
        <v>36</v>
      </c>
      <c r="E34" s="15">
        <v>3</v>
      </c>
      <c r="F34" s="15">
        <v>1</v>
      </c>
      <c r="G34" s="15">
        <v>2</v>
      </c>
      <c r="H34" s="1">
        <f t="shared" si="4"/>
        <v>5</v>
      </c>
    </row>
    <row r="35" spans="2:8" x14ac:dyDescent="0.25">
      <c r="B35" s="9">
        <v>2.6</v>
      </c>
      <c r="C35" s="2" t="s">
        <v>1</v>
      </c>
      <c r="D35" s="29" t="s">
        <v>16</v>
      </c>
      <c r="E35" s="42">
        <v>3</v>
      </c>
      <c r="F35" s="42">
        <v>0</v>
      </c>
      <c r="G35" s="42">
        <v>0</v>
      </c>
      <c r="H35" s="1">
        <f t="shared" si="4"/>
        <v>3</v>
      </c>
    </row>
    <row r="36" spans="2:8" s="18" customFormat="1" x14ac:dyDescent="0.25">
      <c r="B36" s="3">
        <v>2.7</v>
      </c>
      <c r="C36" s="2" t="s">
        <v>1</v>
      </c>
      <c r="D36" s="29" t="s">
        <v>15</v>
      </c>
      <c r="E36" s="42">
        <v>3</v>
      </c>
      <c r="F36" s="42">
        <v>0</v>
      </c>
      <c r="G36" s="42">
        <v>0</v>
      </c>
      <c r="H36" s="1">
        <f t="shared" si="4"/>
        <v>3</v>
      </c>
    </row>
    <row r="37" spans="2:8" x14ac:dyDescent="0.25">
      <c r="B37" s="9">
        <v>2.8</v>
      </c>
      <c r="C37" s="8"/>
      <c r="D37" s="33" t="s">
        <v>35</v>
      </c>
      <c r="E37" s="35"/>
      <c r="F37" s="35"/>
      <c r="G37" s="35"/>
      <c r="H37" s="36"/>
    </row>
    <row r="38" spans="2:8" s="37" customFormat="1" ht="21" customHeight="1" x14ac:dyDescent="0.25">
      <c r="B38" s="24"/>
      <c r="C38" s="25"/>
      <c r="D38" s="24" t="s">
        <v>3</v>
      </c>
      <c r="E38" s="26">
        <f>SUM(E30:E37)</f>
        <v>21</v>
      </c>
      <c r="F38" s="26">
        <f t="shared" ref="F38:G38" si="5">SUM(F30:F37)</f>
        <v>2</v>
      </c>
      <c r="G38" s="26">
        <f t="shared" si="5"/>
        <v>10</v>
      </c>
      <c r="H38" s="34">
        <f>SUM(H30:H36)</f>
        <v>28</v>
      </c>
    </row>
    <row r="39" spans="2:8" ht="18.75" customHeight="1" x14ac:dyDescent="0.25">
      <c r="B39" s="38"/>
      <c r="C39" s="39"/>
    </row>
    <row r="40" spans="2:8" ht="30" customHeight="1" x14ac:dyDescent="0.25">
      <c r="B40" s="60" t="s">
        <v>34</v>
      </c>
      <c r="C40" s="60"/>
      <c r="D40" s="60"/>
      <c r="E40" s="62" t="s">
        <v>94</v>
      </c>
      <c r="F40" s="63"/>
      <c r="G40" s="64"/>
      <c r="H40" s="53" t="s">
        <v>10</v>
      </c>
    </row>
    <row r="41" spans="2:8" x14ac:dyDescent="0.25">
      <c r="B41" s="24" t="s">
        <v>9</v>
      </c>
      <c r="C41" s="25" t="s">
        <v>8</v>
      </c>
      <c r="D41" s="24" t="s">
        <v>7</v>
      </c>
      <c r="E41" s="23" t="s">
        <v>95</v>
      </c>
      <c r="F41" s="23" t="s">
        <v>96</v>
      </c>
      <c r="G41" s="23" t="s">
        <v>97</v>
      </c>
      <c r="H41" s="26" t="s">
        <v>6</v>
      </c>
    </row>
    <row r="42" spans="2:8" x14ac:dyDescent="0.25">
      <c r="B42" s="9">
        <v>2.9</v>
      </c>
      <c r="C42" s="8" t="s">
        <v>13</v>
      </c>
      <c r="D42" s="33" t="s">
        <v>68</v>
      </c>
      <c r="E42" s="42">
        <v>3</v>
      </c>
      <c r="F42" s="42">
        <v>0</v>
      </c>
      <c r="G42" s="42">
        <v>2</v>
      </c>
      <c r="H42" s="1">
        <f>E42+F42+(G42/2)</f>
        <v>4</v>
      </c>
    </row>
    <row r="43" spans="2:8" x14ac:dyDescent="0.25">
      <c r="B43" s="10">
        <v>2.1</v>
      </c>
      <c r="C43" s="11" t="s">
        <v>13</v>
      </c>
      <c r="D43" s="33" t="s">
        <v>69</v>
      </c>
      <c r="E43" s="42">
        <v>3</v>
      </c>
      <c r="F43" s="42">
        <v>0</v>
      </c>
      <c r="G43" s="42">
        <v>2</v>
      </c>
      <c r="H43" s="1">
        <f t="shared" ref="H43:H48" si="6">E43+F43+(G43/2)</f>
        <v>4</v>
      </c>
    </row>
    <row r="44" spans="2:8" x14ac:dyDescent="0.25">
      <c r="B44" s="9">
        <v>2.11</v>
      </c>
      <c r="C44" s="8" t="s">
        <v>13</v>
      </c>
      <c r="D44" s="33" t="s">
        <v>33</v>
      </c>
      <c r="E44" s="42">
        <v>3</v>
      </c>
      <c r="F44" s="42">
        <v>0</v>
      </c>
      <c r="G44" s="42">
        <v>2</v>
      </c>
      <c r="H44" s="1">
        <f t="shared" si="6"/>
        <v>4</v>
      </c>
    </row>
    <row r="45" spans="2:8" ht="30" x14ac:dyDescent="0.25">
      <c r="B45" s="9">
        <v>2.12</v>
      </c>
      <c r="C45" s="2" t="s">
        <v>31</v>
      </c>
      <c r="D45" s="33" t="s">
        <v>32</v>
      </c>
      <c r="E45" s="15">
        <v>3</v>
      </c>
      <c r="F45" s="15">
        <v>0</v>
      </c>
      <c r="G45" s="15">
        <v>0</v>
      </c>
      <c r="H45" s="1">
        <f t="shared" si="6"/>
        <v>3</v>
      </c>
    </row>
    <row r="46" spans="2:8" x14ac:dyDescent="0.25">
      <c r="B46" s="9">
        <v>2.13</v>
      </c>
      <c r="C46" s="2" t="s">
        <v>31</v>
      </c>
      <c r="D46" s="33" t="s">
        <v>30</v>
      </c>
      <c r="E46" s="15">
        <v>2</v>
      </c>
      <c r="F46" s="15">
        <v>0</v>
      </c>
      <c r="G46" s="15">
        <v>4</v>
      </c>
      <c r="H46" s="1">
        <f t="shared" si="6"/>
        <v>4</v>
      </c>
    </row>
    <row r="47" spans="2:8" x14ac:dyDescent="0.25">
      <c r="B47" s="9">
        <v>2.14</v>
      </c>
      <c r="C47" s="8" t="s">
        <v>1</v>
      </c>
      <c r="D47" s="33" t="s">
        <v>29</v>
      </c>
      <c r="E47" s="42">
        <v>2</v>
      </c>
      <c r="F47" s="42">
        <v>0</v>
      </c>
      <c r="G47" s="42">
        <v>2</v>
      </c>
      <c r="H47" s="1">
        <f t="shared" si="6"/>
        <v>3</v>
      </c>
    </row>
    <row r="48" spans="2:8" x14ac:dyDescent="0.25">
      <c r="B48" s="5">
        <v>2.15</v>
      </c>
      <c r="C48" s="4" t="s">
        <v>1</v>
      </c>
      <c r="D48" s="29" t="s">
        <v>5</v>
      </c>
      <c r="E48" s="42">
        <v>3</v>
      </c>
      <c r="F48" s="42">
        <v>0</v>
      </c>
      <c r="G48" s="42">
        <v>0</v>
      </c>
      <c r="H48" s="1">
        <f t="shared" si="6"/>
        <v>3</v>
      </c>
    </row>
    <row r="49" spans="2:8" x14ac:dyDescent="0.25">
      <c r="B49" s="9">
        <v>2.16</v>
      </c>
      <c r="C49" s="8"/>
      <c r="D49" s="33" t="s">
        <v>28</v>
      </c>
      <c r="E49" s="2"/>
      <c r="F49" s="2"/>
      <c r="G49" s="2"/>
      <c r="H49" s="1"/>
    </row>
    <row r="50" spans="2:8" ht="21" customHeight="1" x14ac:dyDescent="0.25">
      <c r="B50" s="30"/>
      <c r="C50" s="31"/>
      <c r="D50" s="30" t="s">
        <v>3</v>
      </c>
      <c r="E50" s="32">
        <f>SUM(E42:E48)</f>
        <v>19</v>
      </c>
      <c r="F50" s="32">
        <f t="shared" ref="F50:G50" si="7">SUM(F42:F48)</f>
        <v>0</v>
      </c>
      <c r="G50" s="32">
        <f t="shared" si="7"/>
        <v>12</v>
      </c>
      <c r="H50" s="52">
        <f>SUM(H42:H48)</f>
        <v>25</v>
      </c>
    </row>
    <row r="51" spans="2:8" ht="23.25" x14ac:dyDescent="0.35">
      <c r="B51" s="65" t="s">
        <v>98</v>
      </c>
      <c r="C51" s="65"/>
      <c r="D51" s="65"/>
      <c r="E51" s="65"/>
      <c r="F51" s="65"/>
      <c r="G51" s="65"/>
      <c r="H51" s="65"/>
    </row>
    <row r="52" spans="2:8" x14ac:dyDescent="0.25">
      <c r="B52" s="19"/>
      <c r="C52" s="20"/>
    </row>
    <row r="54" spans="2:8" ht="18.75" customHeight="1" x14ac:dyDescent="0.35">
      <c r="B54" s="61" t="s">
        <v>27</v>
      </c>
      <c r="C54" s="61"/>
      <c r="D54" s="61"/>
      <c r="E54" s="61"/>
      <c r="F54" s="61"/>
      <c r="G54" s="61"/>
      <c r="H54" s="61"/>
    </row>
    <row r="55" spans="2:8" ht="30" customHeight="1" x14ac:dyDescent="0.25">
      <c r="B55" s="60" t="s">
        <v>26</v>
      </c>
      <c r="C55" s="60"/>
      <c r="D55" s="60"/>
      <c r="E55" s="62" t="s">
        <v>94</v>
      </c>
      <c r="F55" s="63"/>
      <c r="G55" s="64"/>
      <c r="H55" s="55" t="s">
        <v>10</v>
      </c>
    </row>
    <row r="56" spans="2:8" x14ac:dyDescent="0.25">
      <c r="B56" s="30" t="s">
        <v>9</v>
      </c>
      <c r="C56" s="31" t="s">
        <v>8</v>
      </c>
      <c r="D56" s="30" t="s">
        <v>7</v>
      </c>
      <c r="E56" s="23" t="s">
        <v>95</v>
      </c>
      <c r="F56" s="23" t="s">
        <v>96</v>
      </c>
      <c r="G56" s="23" t="s">
        <v>97</v>
      </c>
      <c r="H56" s="26" t="s">
        <v>6</v>
      </c>
    </row>
    <row r="57" spans="2:8" x14ac:dyDescent="0.25">
      <c r="B57" s="3">
        <v>3.1</v>
      </c>
      <c r="C57" s="2" t="s">
        <v>13</v>
      </c>
      <c r="D57" s="33" t="s">
        <v>67</v>
      </c>
      <c r="E57" s="42">
        <v>2</v>
      </c>
      <c r="F57" s="42">
        <v>0</v>
      </c>
      <c r="G57" s="42">
        <v>2</v>
      </c>
      <c r="H57" s="1">
        <f t="shared" ref="H57:H64" si="8">E57+F57+(G57/2)</f>
        <v>3</v>
      </c>
    </row>
    <row r="58" spans="2:8" ht="31.5" customHeight="1" x14ac:dyDescent="0.25">
      <c r="B58" s="3">
        <v>3.2</v>
      </c>
      <c r="C58" s="2" t="s">
        <v>13</v>
      </c>
      <c r="D58" s="33" t="s">
        <v>109</v>
      </c>
      <c r="E58" s="42">
        <v>3</v>
      </c>
      <c r="F58" s="42">
        <v>0</v>
      </c>
      <c r="G58" s="42">
        <v>2</v>
      </c>
      <c r="H58" s="1">
        <f t="shared" si="8"/>
        <v>4</v>
      </c>
    </row>
    <row r="59" spans="2:8" x14ac:dyDescent="0.25">
      <c r="B59" s="3">
        <v>3.3</v>
      </c>
      <c r="C59" s="2" t="s">
        <v>1</v>
      </c>
      <c r="D59" s="33" t="s">
        <v>25</v>
      </c>
      <c r="E59" s="42">
        <v>3</v>
      </c>
      <c r="F59" s="42">
        <v>1</v>
      </c>
      <c r="G59" s="42">
        <v>0</v>
      </c>
      <c r="H59" s="1">
        <f t="shared" si="8"/>
        <v>4</v>
      </c>
    </row>
    <row r="60" spans="2:8" x14ac:dyDescent="0.25">
      <c r="B60" s="3">
        <v>3.4</v>
      </c>
      <c r="C60" s="2" t="s">
        <v>1</v>
      </c>
      <c r="D60" s="33" t="s">
        <v>75</v>
      </c>
      <c r="E60" s="42">
        <v>3</v>
      </c>
      <c r="F60" s="42">
        <v>0</v>
      </c>
      <c r="G60" s="42">
        <v>0</v>
      </c>
      <c r="H60" s="1">
        <f t="shared" si="8"/>
        <v>3</v>
      </c>
    </row>
    <row r="61" spans="2:8" ht="20.25" customHeight="1" x14ac:dyDescent="0.25">
      <c r="B61" s="3">
        <v>3.5</v>
      </c>
      <c r="C61" s="8" t="s">
        <v>2</v>
      </c>
      <c r="D61" s="33" t="s">
        <v>23</v>
      </c>
      <c r="E61" s="42">
        <v>2</v>
      </c>
      <c r="F61" s="42">
        <v>0</v>
      </c>
      <c r="G61" s="42">
        <v>2</v>
      </c>
      <c r="H61" s="1">
        <f t="shared" si="8"/>
        <v>3</v>
      </c>
    </row>
    <row r="62" spans="2:8" x14ac:dyDescent="0.25">
      <c r="B62" s="3">
        <v>3.6</v>
      </c>
      <c r="C62" s="2"/>
      <c r="D62" s="33" t="s">
        <v>100</v>
      </c>
      <c r="E62" s="42">
        <v>2</v>
      </c>
      <c r="F62" s="42">
        <v>1</v>
      </c>
      <c r="G62" s="42">
        <v>2</v>
      </c>
      <c r="H62" s="1">
        <f t="shared" si="8"/>
        <v>4</v>
      </c>
    </row>
    <row r="63" spans="2:8" x14ac:dyDescent="0.25">
      <c r="B63" s="3">
        <v>3.7</v>
      </c>
      <c r="C63" s="2"/>
      <c r="D63" s="29" t="s">
        <v>101</v>
      </c>
      <c r="E63" s="42">
        <v>2</v>
      </c>
      <c r="F63" s="42">
        <v>1</v>
      </c>
      <c r="G63" s="42">
        <v>2</v>
      </c>
      <c r="H63" s="1">
        <f t="shared" si="8"/>
        <v>4</v>
      </c>
    </row>
    <row r="64" spans="2:8" x14ac:dyDescent="0.25">
      <c r="B64" s="3">
        <v>3.8</v>
      </c>
      <c r="C64" s="2"/>
      <c r="D64" s="33" t="s">
        <v>22</v>
      </c>
      <c r="E64" s="42">
        <v>0</v>
      </c>
      <c r="F64" s="42">
        <v>0</v>
      </c>
      <c r="G64" s="42">
        <v>2</v>
      </c>
      <c r="H64" s="1">
        <f t="shared" si="8"/>
        <v>1</v>
      </c>
    </row>
    <row r="65" spans="2:8" ht="21" customHeight="1" x14ac:dyDescent="0.25">
      <c r="B65" s="24"/>
      <c r="C65" s="25"/>
      <c r="D65" s="24" t="s">
        <v>3</v>
      </c>
      <c r="E65" s="26">
        <f>SUM(E57:E64)</f>
        <v>17</v>
      </c>
      <c r="F65" s="26">
        <f t="shared" ref="F65:G65" si="9">SUM(F57:F64)</f>
        <v>3</v>
      </c>
      <c r="G65" s="26">
        <f t="shared" si="9"/>
        <v>12</v>
      </c>
      <c r="H65" s="34">
        <f>SUM(H57:H64)</f>
        <v>26</v>
      </c>
    </row>
    <row r="66" spans="2:8" x14ac:dyDescent="0.25">
      <c r="B66" s="17"/>
    </row>
    <row r="67" spans="2:8" ht="30" customHeight="1" x14ac:dyDescent="0.25">
      <c r="B67" s="60" t="s">
        <v>21</v>
      </c>
      <c r="C67" s="60"/>
      <c r="D67" s="60"/>
      <c r="E67" s="62" t="s">
        <v>94</v>
      </c>
      <c r="F67" s="63"/>
      <c r="G67" s="64"/>
      <c r="H67" s="55" t="s">
        <v>10</v>
      </c>
    </row>
    <row r="68" spans="2:8" x14ac:dyDescent="0.25">
      <c r="B68" s="24" t="s">
        <v>9</v>
      </c>
      <c r="C68" s="25" t="s">
        <v>8</v>
      </c>
      <c r="D68" s="24" t="s">
        <v>7</v>
      </c>
      <c r="E68" s="23" t="s">
        <v>95</v>
      </c>
      <c r="F68" s="23" t="s">
        <v>96</v>
      </c>
      <c r="G68" s="23" t="s">
        <v>97</v>
      </c>
      <c r="H68" s="26" t="s">
        <v>6</v>
      </c>
    </row>
    <row r="69" spans="2:8" x14ac:dyDescent="0.25">
      <c r="B69" s="3">
        <v>3.9</v>
      </c>
      <c r="C69" s="2" t="s">
        <v>13</v>
      </c>
      <c r="D69" s="29" t="s">
        <v>61</v>
      </c>
      <c r="E69" s="42">
        <v>2</v>
      </c>
      <c r="F69" s="42">
        <v>1</v>
      </c>
      <c r="G69" s="42">
        <v>2</v>
      </c>
      <c r="H69" s="1">
        <f t="shared" ref="H69:H75" si="10">E69+F69+(G69/2)</f>
        <v>4</v>
      </c>
    </row>
    <row r="70" spans="2:8" x14ac:dyDescent="0.25">
      <c r="B70" s="5">
        <v>3.1</v>
      </c>
      <c r="C70" s="2" t="s">
        <v>13</v>
      </c>
      <c r="D70" s="29" t="s">
        <v>62</v>
      </c>
      <c r="E70" s="42">
        <v>2</v>
      </c>
      <c r="F70" s="42">
        <v>1</v>
      </c>
      <c r="G70" s="42">
        <v>2</v>
      </c>
      <c r="H70" s="1">
        <f t="shared" si="10"/>
        <v>4</v>
      </c>
    </row>
    <row r="71" spans="2:8" x14ac:dyDescent="0.25">
      <c r="B71" s="3">
        <v>3.11</v>
      </c>
      <c r="C71" s="2" t="s">
        <v>12</v>
      </c>
      <c r="D71" s="29" t="s">
        <v>63</v>
      </c>
      <c r="E71" s="42">
        <v>2</v>
      </c>
      <c r="F71" s="42">
        <v>0</v>
      </c>
      <c r="G71" s="42">
        <v>4</v>
      </c>
      <c r="H71" s="1">
        <f t="shared" si="10"/>
        <v>4</v>
      </c>
    </row>
    <row r="72" spans="2:8" x14ac:dyDescent="0.25">
      <c r="B72" s="3">
        <v>3.12</v>
      </c>
      <c r="C72" s="2" t="s">
        <v>1</v>
      </c>
      <c r="D72" s="29" t="s">
        <v>20</v>
      </c>
      <c r="E72" s="42">
        <v>2</v>
      </c>
      <c r="F72" s="42">
        <v>1</v>
      </c>
      <c r="G72" s="42">
        <v>0</v>
      </c>
      <c r="H72" s="1">
        <f t="shared" si="10"/>
        <v>3</v>
      </c>
    </row>
    <row r="73" spans="2:8" ht="15.75" customHeight="1" x14ac:dyDescent="0.25">
      <c r="B73" s="3">
        <v>3.13</v>
      </c>
      <c r="C73" s="4" t="s">
        <v>2</v>
      </c>
      <c r="D73" s="29" t="s">
        <v>19</v>
      </c>
      <c r="E73" s="42">
        <v>2</v>
      </c>
      <c r="F73" s="42">
        <v>0</v>
      </c>
      <c r="G73" s="42">
        <v>2</v>
      </c>
      <c r="H73" s="1">
        <f t="shared" si="10"/>
        <v>3</v>
      </c>
    </row>
    <row r="74" spans="2:8" x14ac:dyDescent="0.25">
      <c r="B74" s="3">
        <v>3.14</v>
      </c>
      <c r="C74" s="2"/>
      <c r="D74" s="29" t="s">
        <v>102</v>
      </c>
      <c r="E74" s="42">
        <v>2</v>
      </c>
      <c r="F74" s="42">
        <v>1</v>
      </c>
      <c r="G74" s="42">
        <v>2</v>
      </c>
      <c r="H74" s="1">
        <f t="shared" si="10"/>
        <v>4</v>
      </c>
    </row>
    <row r="75" spans="2:8" x14ac:dyDescent="0.25">
      <c r="B75" s="3">
        <v>3.15</v>
      </c>
      <c r="C75" s="2"/>
      <c r="D75" s="29" t="s">
        <v>103</v>
      </c>
      <c r="E75" s="42">
        <v>2</v>
      </c>
      <c r="F75" s="42">
        <v>1</v>
      </c>
      <c r="G75" s="42">
        <v>2</v>
      </c>
      <c r="H75" s="1">
        <f t="shared" si="10"/>
        <v>4</v>
      </c>
    </row>
    <row r="76" spans="2:8" ht="26.25" x14ac:dyDescent="0.25">
      <c r="B76" s="24"/>
      <c r="C76" s="25"/>
      <c r="D76" s="28" t="s">
        <v>3</v>
      </c>
      <c r="E76" s="26">
        <f>SUM(E69:E75)</f>
        <v>14</v>
      </c>
      <c r="F76" s="26">
        <f>SUM(F69:F75)</f>
        <v>5</v>
      </c>
      <c r="G76" s="26">
        <f>SUM(G69:G75)</f>
        <v>14</v>
      </c>
      <c r="H76" s="34">
        <f>SUM(H69:H75)</f>
        <v>26</v>
      </c>
    </row>
    <row r="77" spans="2:8" ht="15.75" x14ac:dyDescent="0.25">
      <c r="B77" s="6"/>
      <c r="C77" s="7"/>
      <c r="D77" s="6"/>
    </row>
    <row r="78" spans="2:8" ht="18.75" customHeight="1" x14ac:dyDescent="0.35">
      <c r="B78" s="61" t="s">
        <v>18</v>
      </c>
      <c r="C78" s="61"/>
      <c r="D78" s="61"/>
      <c r="E78" s="61"/>
      <c r="F78" s="61"/>
      <c r="G78" s="61"/>
      <c r="H78" s="61"/>
    </row>
    <row r="79" spans="2:8" ht="30" customHeight="1" x14ac:dyDescent="0.25">
      <c r="B79" s="60" t="s">
        <v>17</v>
      </c>
      <c r="C79" s="60"/>
      <c r="D79" s="60"/>
      <c r="E79" s="62" t="s">
        <v>94</v>
      </c>
      <c r="F79" s="63"/>
      <c r="G79" s="64"/>
      <c r="H79" s="55" t="s">
        <v>10</v>
      </c>
    </row>
    <row r="80" spans="2:8" x14ac:dyDescent="0.25">
      <c r="B80" s="21" t="s">
        <v>9</v>
      </c>
      <c r="C80" s="22" t="s">
        <v>8</v>
      </c>
      <c r="D80" s="21" t="s">
        <v>7</v>
      </c>
      <c r="E80" s="23" t="s">
        <v>95</v>
      </c>
      <c r="F80" s="23" t="s">
        <v>96</v>
      </c>
      <c r="G80" s="23" t="s">
        <v>97</v>
      </c>
      <c r="H80" s="26" t="s">
        <v>6</v>
      </c>
    </row>
    <row r="81" spans="2:8" x14ac:dyDescent="0.25">
      <c r="B81" s="3">
        <v>4.0999999999999996</v>
      </c>
      <c r="C81" s="2" t="s">
        <v>0</v>
      </c>
      <c r="D81" s="29" t="s">
        <v>64</v>
      </c>
      <c r="E81" s="1">
        <v>2</v>
      </c>
      <c r="F81" s="1">
        <v>0</v>
      </c>
      <c r="G81" s="1">
        <v>1</v>
      </c>
      <c r="H81" s="1">
        <f t="shared" ref="H81:H86" si="11">E81+F81+(G81/2)</f>
        <v>2.5</v>
      </c>
    </row>
    <row r="82" spans="2:8" x14ac:dyDescent="0.25">
      <c r="B82" s="3">
        <v>4.2</v>
      </c>
      <c r="C82" s="2" t="s">
        <v>13</v>
      </c>
      <c r="D82" s="29" t="s">
        <v>65</v>
      </c>
      <c r="E82" s="1">
        <v>3</v>
      </c>
      <c r="F82" s="1">
        <v>0</v>
      </c>
      <c r="G82" s="1">
        <v>1</v>
      </c>
      <c r="H82" s="1">
        <f t="shared" si="11"/>
        <v>3.5</v>
      </c>
    </row>
    <row r="83" spans="2:8" x14ac:dyDescent="0.25">
      <c r="B83" s="3">
        <v>4.3</v>
      </c>
      <c r="C83" s="2"/>
      <c r="D83" s="29" t="s">
        <v>104</v>
      </c>
      <c r="E83" s="1">
        <v>2</v>
      </c>
      <c r="F83" s="1">
        <v>1</v>
      </c>
      <c r="G83" s="1">
        <v>2</v>
      </c>
      <c r="H83" s="1">
        <f t="shared" si="11"/>
        <v>4</v>
      </c>
    </row>
    <row r="84" spans="2:8" x14ac:dyDescent="0.25">
      <c r="B84" s="3">
        <v>4.4000000000000004</v>
      </c>
      <c r="C84" s="2"/>
      <c r="D84" s="29" t="s">
        <v>105</v>
      </c>
      <c r="E84" s="1">
        <v>3</v>
      </c>
      <c r="F84" s="1">
        <v>1</v>
      </c>
      <c r="G84" s="1">
        <v>2</v>
      </c>
      <c r="H84" s="1">
        <f t="shared" si="11"/>
        <v>5</v>
      </c>
    </row>
    <row r="85" spans="2:8" x14ac:dyDescent="0.25">
      <c r="B85" s="3">
        <v>4.5</v>
      </c>
      <c r="C85" s="2" t="s">
        <v>0</v>
      </c>
      <c r="D85" s="29" t="s">
        <v>108</v>
      </c>
      <c r="E85" s="1">
        <v>3</v>
      </c>
      <c r="F85" s="1">
        <v>0</v>
      </c>
      <c r="G85" s="1">
        <v>4</v>
      </c>
      <c r="H85" s="1">
        <f t="shared" si="11"/>
        <v>5</v>
      </c>
    </row>
    <row r="86" spans="2:8" x14ac:dyDescent="0.25">
      <c r="B86" s="3">
        <v>4.5999999999999996</v>
      </c>
      <c r="C86" s="4" t="s">
        <v>1</v>
      </c>
      <c r="D86" s="29" t="s">
        <v>66</v>
      </c>
      <c r="E86" s="1">
        <v>3</v>
      </c>
      <c r="F86" s="1">
        <v>0</v>
      </c>
      <c r="G86" s="1">
        <v>2</v>
      </c>
      <c r="H86" s="1">
        <f t="shared" si="11"/>
        <v>4</v>
      </c>
    </row>
    <row r="87" spans="2:8" ht="26.25" x14ac:dyDescent="0.4">
      <c r="B87" s="21"/>
      <c r="C87" s="22"/>
      <c r="D87" s="21" t="s">
        <v>3</v>
      </c>
      <c r="E87" s="23">
        <f>SUM(E81:E86)</f>
        <v>16</v>
      </c>
      <c r="F87" s="23">
        <f t="shared" ref="F87" si="12">SUM(F81:F86)</f>
        <v>2</v>
      </c>
      <c r="G87" s="23"/>
      <c r="H87" s="27">
        <f>SUM(H81:H86)</f>
        <v>24</v>
      </c>
    </row>
    <row r="89" spans="2:8" ht="30" customHeight="1" x14ac:dyDescent="0.25">
      <c r="B89" s="60" t="s">
        <v>11</v>
      </c>
      <c r="C89" s="60"/>
      <c r="D89" s="60"/>
      <c r="E89" s="62" t="s">
        <v>94</v>
      </c>
      <c r="F89" s="63"/>
      <c r="G89" s="64"/>
      <c r="H89" s="55" t="s">
        <v>10</v>
      </c>
    </row>
    <row r="90" spans="2:8" x14ac:dyDescent="0.25">
      <c r="B90" s="24" t="s">
        <v>9</v>
      </c>
      <c r="C90" s="25" t="s">
        <v>8</v>
      </c>
      <c r="D90" s="24" t="s">
        <v>7</v>
      </c>
      <c r="E90" s="23" t="s">
        <v>95</v>
      </c>
      <c r="F90" s="23" t="s">
        <v>96</v>
      </c>
      <c r="G90" s="23" t="s">
        <v>97</v>
      </c>
      <c r="H90" s="26" t="s">
        <v>6</v>
      </c>
    </row>
    <row r="91" spans="2:8" x14ac:dyDescent="0.25">
      <c r="B91" s="3">
        <v>4.7</v>
      </c>
      <c r="C91" s="2"/>
      <c r="D91" s="29" t="s">
        <v>99</v>
      </c>
      <c r="E91" s="1">
        <v>0</v>
      </c>
      <c r="F91" s="1">
        <v>0</v>
      </c>
      <c r="G91" s="1">
        <v>14</v>
      </c>
      <c r="H91" s="1">
        <f t="shared" ref="H91" si="13">E91+F91+(G91/2)</f>
        <v>7</v>
      </c>
    </row>
    <row r="92" spans="2:8" ht="26.25" x14ac:dyDescent="0.25">
      <c r="B92" s="24"/>
      <c r="C92" s="25"/>
      <c r="D92" s="24" t="s">
        <v>3</v>
      </c>
      <c r="E92" s="26">
        <f>SUM(E91:E91)</f>
        <v>0</v>
      </c>
      <c r="F92" s="26">
        <f t="shared" ref="F92:G92" si="14">SUM(F91:F91)</f>
        <v>0</v>
      </c>
      <c r="G92" s="26">
        <f t="shared" si="14"/>
        <v>14</v>
      </c>
      <c r="H92" s="34">
        <f>SUM(H91:H91)</f>
        <v>7</v>
      </c>
    </row>
    <row r="95" spans="2:8" ht="23.25" x14ac:dyDescent="0.35">
      <c r="F95" s="59" t="s">
        <v>107</v>
      </c>
      <c r="G95" s="59"/>
      <c r="H95" s="57">
        <f>SUM(H92,H87,H76,H65,H24,H13,H38,H50)</f>
        <v>180</v>
      </c>
    </row>
    <row r="99" spans="2:7" x14ac:dyDescent="0.25">
      <c r="B99" s="2" t="s">
        <v>13</v>
      </c>
      <c r="C99" s="2" t="s">
        <v>0</v>
      </c>
      <c r="D99" s="2" t="s">
        <v>31</v>
      </c>
      <c r="E99" s="2" t="s">
        <v>12</v>
      </c>
      <c r="F99" s="2" t="s">
        <v>1</v>
      </c>
      <c r="G99" s="2" t="s">
        <v>2</v>
      </c>
    </row>
    <row r="100" spans="2:7" ht="45" x14ac:dyDescent="0.25">
      <c r="B100" s="29" t="s">
        <v>114</v>
      </c>
      <c r="C100" s="29" t="s">
        <v>115</v>
      </c>
      <c r="D100" s="29" t="s">
        <v>116</v>
      </c>
      <c r="E100" s="29" t="s">
        <v>117</v>
      </c>
      <c r="F100" s="29" t="s">
        <v>118</v>
      </c>
      <c r="G100" s="29" t="s">
        <v>119</v>
      </c>
    </row>
    <row r="102" spans="2:7" x14ac:dyDescent="0.25">
      <c r="B102" s="2" t="s">
        <v>120</v>
      </c>
      <c r="C102" s="2" t="s">
        <v>121</v>
      </c>
    </row>
    <row r="103" spans="2:7" x14ac:dyDescent="0.25">
      <c r="B103" s="2" t="s">
        <v>122</v>
      </c>
      <c r="C103" s="2" t="s">
        <v>123</v>
      </c>
    </row>
    <row r="104" spans="2:7" x14ac:dyDescent="0.25">
      <c r="B104" s="2" t="s">
        <v>124</v>
      </c>
      <c r="C104" s="2" t="s">
        <v>125</v>
      </c>
    </row>
    <row r="105" spans="2:7" x14ac:dyDescent="0.25">
      <c r="B105" s="2" t="s">
        <v>126</v>
      </c>
      <c r="C105" s="2" t="s">
        <v>127</v>
      </c>
    </row>
  </sheetData>
  <mergeCells count="24">
    <mergeCell ref="B1:H1"/>
    <mergeCell ref="B3:H3"/>
    <mergeCell ref="B4:D4"/>
    <mergeCell ref="B15:D15"/>
    <mergeCell ref="B25:H25"/>
    <mergeCell ref="E4:G4"/>
    <mergeCell ref="E15:G15"/>
    <mergeCell ref="B27:H27"/>
    <mergeCell ref="B28:D28"/>
    <mergeCell ref="B40:D40"/>
    <mergeCell ref="B67:D67"/>
    <mergeCell ref="B51:H51"/>
    <mergeCell ref="B54:H54"/>
    <mergeCell ref="B55:D55"/>
    <mergeCell ref="E28:G28"/>
    <mergeCell ref="E40:G40"/>
    <mergeCell ref="E55:G55"/>
    <mergeCell ref="E67:G67"/>
    <mergeCell ref="F95:G95"/>
    <mergeCell ref="B89:D89"/>
    <mergeCell ref="B78:H78"/>
    <mergeCell ref="B79:D79"/>
    <mergeCell ref="E79:G79"/>
    <mergeCell ref="E89:G89"/>
  </mergeCells>
  <pageMargins left="0.25" right="0.25" top="0.75" bottom="0.75" header="0.3" footer="0.3"/>
  <pageSetup scale="3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showGridLines="0" topLeftCell="A15" zoomScale="70" zoomScaleNormal="70" workbookViewId="0">
      <selection activeCell="C32" sqref="C32"/>
    </sheetView>
  </sheetViews>
  <sheetFormatPr defaultRowHeight="15" x14ac:dyDescent="0.25"/>
  <cols>
    <col min="2" max="2" width="15.7109375" bestFit="1" customWidth="1"/>
    <col min="3" max="3" width="6" bestFit="1" customWidth="1"/>
    <col min="4" max="4" width="46.42578125" bestFit="1" customWidth="1"/>
  </cols>
  <sheetData>
    <row r="1" spans="2:10" ht="28.5" x14ac:dyDescent="0.45">
      <c r="B1" s="72" t="s">
        <v>59</v>
      </c>
      <c r="C1" s="72"/>
      <c r="D1" s="72"/>
      <c r="E1" s="72"/>
      <c r="F1" s="72"/>
      <c r="G1" s="72"/>
      <c r="H1" s="72"/>
      <c r="I1" s="43"/>
      <c r="J1" s="43"/>
    </row>
    <row r="3" spans="2:10" ht="18.75" x14ac:dyDescent="0.3">
      <c r="B3" s="56" t="s">
        <v>106</v>
      </c>
    </row>
    <row r="5" spans="2:10" ht="21" x14ac:dyDescent="0.35">
      <c r="B5" s="73" t="s">
        <v>27</v>
      </c>
      <c r="C5" s="73"/>
      <c r="D5" s="73"/>
      <c r="E5" s="44"/>
      <c r="F5" s="44"/>
      <c r="G5" s="44"/>
      <c r="H5" s="44"/>
    </row>
    <row r="6" spans="2:10" ht="21" x14ac:dyDescent="0.25">
      <c r="B6" s="67" t="s">
        <v>26</v>
      </c>
      <c r="C6" s="68"/>
      <c r="D6" s="69"/>
    </row>
    <row r="7" spans="2:10" ht="21" x14ac:dyDescent="0.35">
      <c r="B7" s="70" t="s">
        <v>73</v>
      </c>
      <c r="C7" s="45" t="s">
        <v>0</v>
      </c>
      <c r="D7" s="46" t="s">
        <v>74</v>
      </c>
    </row>
    <row r="8" spans="2:10" ht="21" x14ac:dyDescent="0.35">
      <c r="B8" s="70"/>
      <c r="C8" s="45" t="s">
        <v>1</v>
      </c>
      <c r="D8" s="58" t="s">
        <v>24</v>
      </c>
    </row>
    <row r="9" spans="2:10" ht="21" x14ac:dyDescent="0.35">
      <c r="B9" s="70"/>
      <c r="C9" s="45" t="s">
        <v>13</v>
      </c>
      <c r="D9" s="58" t="s">
        <v>110</v>
      </c>
    </row>
    <row r="10" spans="2:10" s="49" customFormat="1" ht="21" customHeight="1" x14ac:dyDescent="0.35">
      <c r="B10" s="71" t="s">
        <v>76</v>
      </c>
      <c r="C10" s="45" t="s">
        <v>2</v>
      </c>
      <c r="D10" s="47" t="s">
        <v>87</v>
      </c>
    </row>
    <row r="11" spans="2:10" s="49" customFormat="1" ht="21" customHeight="1" x14ac:dyDescent="0.35">
      <c r="B11" s="71"/>
      <c r="C11" s="45" t="s">
        <v>12</v>
      </c>
      <c r="D11" s="47" t="s">
        <v>88</v>
      </c>
    </row>
    <row r="12" spans="2:10" s="49" customFormat="1" ht="21" customHeight="1" x14ac:dyDescent="0.35">
      <c r="B12" s="71"/>
      <c r="C12" s="45" t="s">
        <v>2</v>
      </c>
      <c r="D12" s="47" t="s">
        <v>89</v>
      </c>
    </row>
    <row r="13" spans="2:10" ht="21" x14ac:dyDescent="0.35">
      <c r="B13" s="50"/>
      <c r="C13" s="49"/>
      <c r="D13" s="51"/>
    </row>
    <row r="14" spans="2:10" ht="21" x14ac:dyDescent="0.25">
      <c r="B14" s="67" t="s">
        <v>21</v>
      </c>
      <c r="C14" s="68"/>
      <c r="D14" s="69"/>
    </row>
    <row r="15" spans="2:10" ht="21" x14ac:dyDescent="0.35">
      <c r="B15" s="70" t="s">
        <v>14</v>
      </c>
      <c r="C15" s="45" t="s">
        <v>0</v>
      </c>
      <c r="D15" s="47" t="s">
        <v>77</v>
      </c>
    </row>
    <row r="16" spans="2:10" ht="21" x14ac:dyDescent="0.35">
      <c r="B16" s="70"/>
      <c r="C16" s="45" t="s">
        <v>0</v>
      </c>
      <c r="D16" s="47" t="s">
        <v>78</v>
      </c>
    </row>
    <row r="17" spans="2:8" ht="21" x14ac:dyDescent="0.35">
      <c r="B17" s="70"/>
      <c r="C17" s="45" t="s">
        <v>12</v>
      </c>
      <c r="D17" s="48" t="s">
        <v>79</v>
      </c>
    </row>
    <row r="18" spans="2:8" s="49" customFormat="1" ht="21" customHeight="1" x14ac:dyDescent="0.35">
      <c r="B18" s="71" t="s">
        <v>83</v>
      </c>
      <c r="C18" s="45" t="s">
        <v>0</v>
      </c>
      <c r="D18" s="47" t="s">
        <v>91</v>
      </c>
    </row>
    <row r="19" spans="2:8" s="49" customFormat="1" ht="21" customHeight="1" x14ac:dyDescent="0.35">
      <c r="B19" s="71"/>
      <c r="C19" s="45" t="s">
        <v>12</v>
      </c>
      <c r="D19" s="47" t="s">
        <v>111</v>
      </c>
    </row>
    <row r="20" spans="2:8" s="49" customFormat="1" ht="21" customHeight="1" x14ac:dyDescent="0.35">
      <c r="B20" s="71"/>
      <c r="C20" s="45" t="s">
        <v>1</v>
      </c>
      <c r="D20" s="47" t="s">
        <v>92</v>
      </c>
    </row>
    <row r="21" spans="2:8" s="49" customFormat="1" ht="21" customHeight="1" x14ac:dyDescent="0.35">
      <c r="B21" s="71"/>
      <c r="C21" s="45" t="s">
        <v>0</v>
      </c>
      <c r="D21" s="47" t="s">
        <v>93</v>
      </c>
    </row>
    <row r="23" spans="2:8" ht="21" x14ac:dyDescent="0.35">
      <c r="B23" s="73" t="s">
        <v>18</v>
      </c>
      <c r="C23" s="73"/>
      <c r="D23" s="73"/>
      <c r="E23" s="44"/>
      <c r="F23" s="44"/>
      <c r="G23" s="44"/>
      <c r="H23" s="44"/>
    </row>
    <row r="24" spans="2:8" ht="21" x14ac:dyDescent="0.25">
      <c r="B24" s="67" t="s">
        <v>17</v>
      </c>
      <c r="C24" s="68"/>
      <c r="D24" s="69"/>
    </row>
    <row r="25" spans="2:8" s="49" customFormat="1" ht="21" customHeight="1" x14ac:dyDescent="0.35">
      <c r="B25" s="71" t="s">
        <v>4</v>
      </c>
      <c r="C25" s="45" t="s">
        <v>12</v>
      </c>
      <c r="D25" s="47" t="s">
        <v>80</v>
      </c>
    </row>
    <row r="26" spans="2:8" s="49" customFormat="1" ht="21" customHeight="1" x14ac:dyDescent="0.35">
      <c r="B26" s="71"/>
      <c r="C26" s="45" t="s">
        <v>0</v>
      </c>
      <c r="D26" s="47" t="s">
        <v>81</v>
      </c>
    </row>
    <row r="27" spans="2:8" s="49" customFormat="1" ht="21" customHeight="1" x14ac:dyDescent="0.35">
      <c r="B27" s="71"/>
      <c r="C27" s="45" t="s">
        <v>0</v>
      </c>
      <c r="D27" s="47" t="s">
        <v>112</v>
      </c>
    </row>
    <row r="28" spans="2:8" s="49" customFormat="1" ht="21" customHeight="1" x14ac:dyDescent="0.35">
      <c r="B28" s="71"/>
      <c r="C28" s="45" t="s">
        <v>12</v>
      </c>
      <c r="D28" s="47" t="s">
        <v>82</v>
      </c>
    </row>
    <row r="29" spans="2:8" s="49" customFormat="1" ht="21" customHeight="1" x14ac:dyDescent="0.35">
      <c r="B29" s="71" t="s">
        <v>90</v>
      </c>
      <c r="C29" s="45" t="s">
        <v>13</v>
      </c>
      <c r="D29" s="47" t="s">
        <v>84</v>
      </c>
    </row>
    <row r="30" spans="2:8" s="49" customFormat="1" ht="21" customHeight="1" x14ac:dyDescent="0.35">
      <c r="B30" s="71"/>
      <c r="C30" s="45" t="s">
        <v>12</v>
      </c>
      <c r="D30" s="47" t="s">
        <v>113</v>
      </c>
    </row>
    <row r="31" spans="2:8" s="49" customFormat="1" ht="21" customHeight="1" x14ac:dyDescent="0.35">
      <c r="B31" s="71"/>
      <c r="C31" s="45" t="s">
        <v>12</v>
      </c>
      <c r="D31" s="47" t="s">
        <v>85</v>
      </c>
    </row>
    <row r="32" spans="2:8" s="49" customFormat="1" ht="21" customHeight="1" x14ac:dyDescent="0.35">
      <c r="B32" s="71"/>
      <c r="C32" s="45" t="s">
        <v>0</v>
      </c>
      <c r="D32" s="47" t="s">
        <v>86</v>
      </c>
    </row>
  </sheetData>
  <mergeCells count="12">
    <mergeCell ref="B18:B21"/>
    <mergeCell ref="B23:D23"/>
    <mergeCell ref="B24:D24"/>
    <mergeCell ref="B25:B28"/>
    <mergeCell ref="B29:B32"/>
    <mergeCell ref="B14:D14"/>
    <mergeCell ref="B15:B17"/>
    <mergeCell ref="B10:B12"/>
    <mergeCell ref="B1:H1"/>
    <mergeCell ref="B5:D5"/>
    <mergeCell ref="B6:D6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CSBS - 180 Credit 7 Sem</vt:lpstr>
      <vt:lpstr>Electives (180 Credit)</vt:lpstr>
      <vt:lpstr>'CSBS - 180 Credit 7 Sem'!Print_Area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Asoke  Das Sarma</dc:creator>
  <cp:lastModifiedBy>Mageshwaran Bj</cp:lastModifiedBy>
  <cp:lastPrinted>2019-07-30T09:48:35Z</cp:lastPrinted>
  <dcterms:created xsi:type="dcterms:W3CDTF">2019-04-18T14:02:59Z</dcterms:created>
  <dcterms:modified xsi:type="dcterms:W3CDTF">2023-09-13T07:01:58Z</dcterms:modified>
</cp:coreProperties>
</file>